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на 01.01.2021" sheetId="1" r:id="rId1"/>
  </sheets>
  <definedNames>
    <definedName name="_xlnm.Print_Area" localSheetId="0">'на 01.01.2021'!$A$1:$K$21</definedName>
  </definedNames>
  <calcPr fullCalcOnLoad="1"/>
</workbook>
</file>

<file path=xl/sharedStrings.xml><?xml version="1.0" encoding="utf-8"?>
<sst xmlns="http://schemas.openxmlformats.org/spreadsheetml/2006/main" count="38" uniqueCount="34">
  <si>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</si>
  <si>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Федеральный проект «Финансовая поддержка семей при рождении детей»</t>
  </si>
  <si>
    <t>Федеральный проект «Успех каждого ребенка»</t>
  </si>
  <si>
    <t>Реализация регионального проекта «Успех каждого ребенка»</t>
  </si>
  <si>
    <t>ИТОГО</t>
  </si>
  <si>
    <t>(руб.)</t>
  </si>
  <si>
    <t>Мероприятия</t>
  </si>
  <si>
    <t>Ежемесячная выплата в связи с рождением (усыновлением) первого ребенка</t>
  </si>
  <si>
    <t>Средства федерального бюджета</t>
  </si>
  <si>
    <t>Средства краевого бюджета</t>
  </si>
  <si>
    <t xml:space="preserve">Средства местного бюджета </t>
  </si>
  <si>
    <t>Бюджетные ассигнования</t>
  </si>
  <si>
    <t>ВСЕГО, в том числе</t>
  </si>
  <si>
    <t>Кассовое исполнение</t>
  </si>
  <si>
    <t>P</t>
  </si>
  <si>
    <t>Реализация регионального проекта «Современная школа»</t>
  </si>
  <si>
    <t>Капитальный и текущий ремонт объектов муниципальных общеобразовательных организаций</t>
  </si>
  <si>
    <t>Обеспечение деятельности центров образования цифрового и гуманитарного профилей</t>
  </si>
  <si>
    <t>Е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</si>
  <si>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</si>
  <si>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</si>
  <si>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Государственная поддержка отрасли культуры (государственная поддержка лучших работников муниципальных учреждений культуры, находящихся в сельской местности)</t>
  </si>
  <si>
    <t>A</t>
  </si>
  <si>
    <t>Укрепление материально-технической базы муниципальных общеобразовательных организаций округа</t>
  </si>
  <si>
    <t>Федеральный проект</t>
  </si>
  <si>
    <t xml:space="preserve">Региональный проект </t>
  </si>
  <si>
    <t>Федеральный проект «Современная школа»</t>
  </si>
  <si>
    <t xml:space="preserve">Федеральный проект «Творческие люди» </t>
  </si>
  <si>
    <t>Реализация регионального проекта «Финансовая поддержка семей при рождении детей»</t>
  </si>
  <si>
    <t>Реализация регионального проекта «Творческие люди»</t>
  </si>
  <si>
    <t>Национальный проект  «Образование»</t>
  </si>
  <si>
    <t xml:space="preserve">Национальный проект  «Демография»  </t>
  </si>
  <si>
    <t xml:space="preserve">Национальный проект  «Культура»  </t>
  </si>
  <si>
    <t>Информация о реализации национальных (федеральных, региональных) проектов на территории Предгорного муниципального округа СК на 01.08.2021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</si>
</sst>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[Red]\-#,##0.00\ "/>
    <numFmt numFmtId="17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top" wrapText="1"/>
    </xf>
    <xf numFmtId="0" fontId="42" fillId="0" borderId="10" xfId="0" applyFont="1" applyFill="1" applyBorder="1" applyAlignment="1">
      <alignment horizontal="justify" vertical="top" wrapText="1"/>
    </xf>
    <xf numFmtId="4" fontId="42" fillId="0" borderId="10" xfId="0" applyNumberFormat="1" applyFont="1" applyFill="1" applyBorder="1" applyAlignment="1">
      <alignment horizontal="center" vertical="top"/>
    </xf>
    <xf numFmtId="4" fontId="42" fillId="0" borderId="10" xfId="0" applyNumberFormat="1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4" fontId="42" fillId="0" borderId="0" xfId="0" applyNumberFormat="1" applyFont="1" applyFill="1" applyAlignment="1">
      <alignment horizontal="center" vertical="top"/>
    </xf>
    <xf numFmtId="4" fontId="41" fillId="0" borderId="0" xfId="0" applyNumberFormat="1" applyFont="1" applyFill="1" applyAlignment="1">
      <alignment horizontal="center" vertical="top"/>
    </xf>
    <xf numFmtId="0" fontId="41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10" xfId="0" applyFont="1" applyFill="1" applyBorder="1" applyAlignment="1">
      <alignment horizontal="center" vertical="top" wrapText="1"/>
    </xf>
    <xf numFmtId="4" fontId="41" fillId="0" borderId="0" xfId="0" applyNumberFormat="1" applyFont="1" applyFill="1" applyAlignment="1">
      <alignment/>
    </xf>
    <xf numFmtId="174" fontId="42" fillId="0" borderId="10" xfId="0" applyNumberFormat="1" applyFont="1" applyFill="1" applyBorder="1" applyAlignment="1">
      <alignment horizontal="center" vertical="top"/>
    </xf>
    <xf numFmtId="174" fontId="41" fillId="0" borderId="10" xfId="0" applyNumberFormat="1" applyFont="1" applyFill="1" applyBorder="1" applyAlignment="1">
      <alignment horizontal="center" vertical="top" wrapText="1"/>
    </xf>
    <xf numFmtId="174" fontId="42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justify" vertical="center" wrapText="1"/>
    </xf>
    <xf numFmtId="4" fontId="42" fillId="0" borderId="11" xfId="0" applyNumberFormat="1" applyFont="1" applyFill="1" applyBorder="1" applyAlignment="1">
      <alignment horizontal="center" vertical="top"/>
    </xf>
    <xf numFmtId="4" fontId="41" fillId="0" borderId="11" xfId="0" applyNumberFormat="1" applyFont="1" applyFill="1" applyBorder="1" applyAlignment="1">
      <alignment horizontal="center" vertical="top"/>
    </xf>
    <xf numFmtId="4" fontId="42" fillId="0" borderId="11" xfId="0" applyNumberFormat="1" applyFont="1" applyFill="1" applyBorder="1" applyAlignment="1">
      <alignment horizontal="center" vertical="top" wrapText="1"/>
    </xf>
    <xf numFmtId="174" fontId="41" fillId="0" borderId="11" xfId="0" applyNumberFormat="1" applyFont="1" applyFill="1" applyBorder="1" applyAlignment="1">
      <alignment horizontal="center" vertical="top" wrapText="1"/>
    </xf>
    <xf numFmtId="0" fontId="42" fillId="33" borderId="12" xfId="0" applyFont="1" applyFill="1" applyBorder="1" applyAlignment="1">
      <alignment horizontal="center" vertical="top" wrapText="1"/>
    </xf>
    <xf numFmtId="4" fontId="42" fillId="33" borderId="12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justify" vertical="top" wrapText="1"/>
    </xf>
    <xf numFmtId="4" fontId="42" fillId="0" borderId="10" xfId="0" applyNumberFormat="1" applyFont="1" applyFill="1" applyBorder="1" applyAlignment="1">
      <alignment/>
    </xf>
    <xf numFmtId="175" fontId="42" fillId="0" borderId="13" xfId="0" applyNumberFormat="1" applyFont="1" applyFill="1" applyBorder="1" applyAlignment="1">
      <alignment horizontal="center" vertical="center" wrapText="1"/>
    </xf>
    <xf numFmtId="175" fontId="42" fillId="0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top" wrapText="1"/>
    </xf>
    <xf numFmtId="0" fontId="42" fillId="34" borderId="15" xfId="0" applyFont="1" applyFill="1" applyBorder="1" applyAlignment="1">
      <alignment horizontal="center" vertical="top" wrapText="1"/>
    </xf>
    <xf numFmtId="0" fontId="42" fillId="34" borderId="16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="90" zoomScaleNormal="47" zoomScaleSheetLayoutView="90" zoomScalePageLayoutView="0" workbookViewId="0" topLeftCell="A1">
      <pane ySplit="4" topLeftCell="A5" activePane="bottomLeft" state="frozen"/>
      <selection pane="topLeft" activeCell="B1" sqref="B1"/>
      <selection pane="bottomLeft" activeCell="A2" sqref="A2"/>
    </sheetView>
  </sheetViews>
  <sheetFormatPr defaultColWidth="9.140625" defaultRowHeight="15"/>
  <cols>
    <col min="1" max="1" width="25.57421875" style="1" customWidth="1"/>
    <col min="2" max="2" width="21.140625" style="1" customWidth="1"/>
    <col min="3" max="3" width="34.8515625" style="2" customWidth="1"/>
    <col min="4" max="4" width="23.140625" style="3" customWidth="1"/>
    <col min="5" max="7" width="23.140625" style="4" customWidth="1"/>
    <col min="8" max="8" width="23.140625" style="3" customWidth="1"/>
    <col min="9" max="11" width="23.140625" style="4" customWidth="1"/>
    <col min="12" max="16384" width="9.140625" style="1" customWidth="1"/>
  </cols>
  <sheetData>
    <row r="1" spans="1:11" ht="63" customHeight="1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5:11" ht="20.25" customHeight="1">
      <c r="E2" s="1"/>
      <c r="K2" s="5" t="s">
        <v>5</v>
      </c>
    </row>
    <row r="3" spans="1:11" s="6" customFormat="1" ht="42" customHeight="1">
      <c r="A3" s="42" t="s">
        <v>24</v>
      </c>
      <c r="B3" s="42" t="s">
        <v>25</v>
      </c>
      <c r="C3" s="42" t="s">
        <v>6</v>
      </c>
      <c r="D3" s="41" t="s">
        <v>11</v>
      </c>
      <c r="E3" s="41"/>
      <c r="F3" s="41"/>
      <c r="G3" s="41"/>
      <c r="H3" s="41" t="s">
        <v>13</v>
      </c>
      <c r="I3" s="41"/>
      <c r="J3" s="41"/>
      <c r="K3" s="41"/>
    </row>
    <row r="4" spans="1:11" s="8" customFormat="1" ht="47.25">
      <c r="A4" s="42"/>
      <c r="B4" s="42"/>
      <c r="C4" s="42"/>
      <c r="D4" s="7" t="s">
        <v>12</v>
      </c>
      <c r="E4" s="7" t="s">
        <v>8</v>
      </c>
      <c r="F4" s="7" t="s">
        <v>9</v>
      </c>
      <c r="G4" s="7" t="s">
        <v>10</v>
      </c>
      <c r="H4" s="7" t="s">
        <v>12</v>
      </c>
      <c r="I4" s="7" t="s">
        <v>8</v>
      </c>
      <c r="J4" s="7" t="s">
        <v>9</v>
      </c>
      <c r="K4" s="7" t="s">
        <v>10</v>
      </c>
    </row>
    <row r="5" spans="1:11" s="8" customFormat="1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9" customFormat="1" ht="24" customHeight="1">
      <c r="A6" s="43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s="9" customFormat="1" ht="15.75">
      <c r="A7" s="39" t="s">
        <v>26</v>
      </c>
      <c r="B7" s="39" t="s">
        <v>15</v>
      </c>
      <c r="C7" s="20" t="s">
        <v>18</v>
      </c>
      <c r="D7" s="24">
        <f>SUM(E7:G7)</f>
        <v>18268665.689999998</v>
      </c>
      <c r="E7" s="24">
        <f>SUM(E8:E11)</f>
        <v>1805369.51</v>
      </c>
      <c r="F7" s="24">
        <f>SUM(F8:F11)</f>
        <v>9725274.75</v>
      </c>
      <c r="G7" s="24">
        <f>SUM(G8:G11)</f>
        <v>6738021.43</v>
      </c>
      <c r="H7" s="24">
        <f>SUM(I7:K7)</f>
        <v>11342974.87</v>
      </c>
      <c r="I7" s="24">
        <f>SUM(I8:I11)</f>
        <v>1805369.51</v>
      </c>
      <c r="J7" s="24">
        <f>SUM(J8:J11)</f>
        <v>6259996.06</v>
      </c>
      <c r="K7" s="24">
        <f>SUM(K8:K11)</f>
        <v>3277609.3000000003</v>
      </c>
    </row>
    <row r="8" spans="1:12" ht="64.5" customHeight="1">
      <c r="A8" s="37"/>
      <c r="B8" s="37"/>
      <c r="C8" s="10" t="s">
        <v>16</v>
      </c>
      <c r="D8" s="22">
        <f>E8+F8+G8</f>
        <v>3441290.23</v>
      </c>
      <c r="E8" s="23">
        <v>0</v>
      </c>
      <c r="F8" s="23">
        <v>0</v>
      </c>
      <c r="G8" s="23">
        <v>3441290.23</v>
      </c>
      <c r="H8" s="24">
        <f>SUM(I8:K8)</f>
        <v>2925096.5</v>
      </c>
      <c r="I8" s="23">
        <v>0</v>
      </c>
      <c r="J8" s="23">
        <v>0</v>
      </c>
      <c r="K8" s="23">
        <v>2925096.5</v>
      </c>
      <c r="L8" s="21"/>
    </row>
    <row r="9" spans="1:12" ht="88.5" customHeight="1">
      <c r="A9" s="37"/>
      <c r="B9" s="37"/>
      <c r="C9" s="10" t="s">
        <v>23</v>
      </c>
      <c r="D9" s="22">
        <f>E9+F9+G9</f>
        <v>2689830</v>
      </c>
      <c r="E9" s="23">
        <v>0</v>
      </c>
      <c r="F9" s="23">
        <v>0</v>
      </c>
      <c r="G9" s="23">
        <v>2689830</v>
      </c>
      <c r="H9" s="24">
        <f>SUM(I9:K9)</f>
        <v>156740</v>
      </c>
      <c r="I9" s="23">
        <v>0</v>
      </c>
      <c r="J9" s="23">
        <v>0</v>
      </c>
      <c r="K9" s="23">
        <v>156740</v>
      </c>
      <c r="L9" s="21"/>
    </row>
    <row r="10" spans="1:12" ht="63">
      <c r="A10" s="38"/>
      <c r="B10" s="38"/>
      <c r="C10" s="10" t="s">
        <v>17</v>
      </c>
      <c r="D10" s="22">
        <f>E10+F10+G10</f>
        <v>10217935.459999999</v>
      </c>
      <c r="E10" s="23">
        <v>0</v>
      </c>
      <c r="F10" s="23">
        <v>9707038.69</v>
      </c>
      <c r="G10" s="23">
        <v>510896.77</v>
      </c>
      <c r="H10" s="24">
        <f>SUM(I10:K10)</f>
        <v>6435707.37</v>
      </c>
      <c r="I10" s="23">
        <v>0</v>
      </c>
      <c r="J10" s="23">
        <v>6241760</v>
      </c>
      <c r="K10" s="23">
        <v>193947.37</v>
      </c>
      <c r="L10" s="21"/>
    </row>
    <row r="11" spans="1:12" ht="110.25">
      <c r="A11" s="25" t="s">
        <v>2</v>
      </c>
      <c r="B11" s="25" t="s">
        <v>3</v>
      </c>
      <c r="C11" s="10" t="s">
        <v>19</v>
      </c>
      <c r="D11" s="22">
        <f>E11+F11+G11</f>
        <v>1919610</v>
      </c>
      <c r="E11" s="23">
        <v>1805369.51</v>
      </c>
      <c r="F11" s="23">
        <v>18236.06</v>
      </c>
      <c r="G11" s="23">
        <v>96004.43</v>
      </c>
      <c r="H11" s="24">
        <f>SUM(I11:K11)</f>
        <v>1825431</v>
      </c>
      <c r="I11" s="23">
        <v>1805369.51</v>
      </c>
      <c r="J11" s="23">
        <v>18236.06</v>
      </c>
      <c r="K11" s="23">
        <v>1825.43</v>
      </c>
      <c r="L11" s="21"/>
    </row>
    <row r="12" spans="1:11" ht="15.75" customHeight="1">
      <c r="A12" s="43" t="s">
        <v>31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1" s="2" customFormat="1" ht="15.75" customHeight="1">
      <c r="A13" s="39" t="s">
        <v>1</v>
      </c>
      <c r="B13" s="39" t="s">
        <v>28</v>
      </c>
      <c r="C13" s="32" t="s">
        <v>14</v>
      </c>
      <c r="D13" s="11">
        <f>SUM(E13:G13)</f>
        <v>193424303</v>
      </c>
      <c r="E13" s="12">
        <f>E14+E15</f>
        <v>189089725.16</v>
      </c>
      <c r="F13" s="12">
        <f>F14+F15</f>
        <v>4334577.84</v>
      </c>
      <c r="G13" s="12">
        <f>G14+G15</f>
        <v>0</v>
      </c>
      <c r="H13" s="12">
        <f>SUM(I13:K13)</f>
        <v>136279989.41</v>
      </c>
      <c r="I13" s="12">
        <f>I14+I15</f>
        <v>132492299.25</v>
      </c>
      <c r="J13" s="12">
        <f>J14+J15</f>
        <v>3787690.16</v>
      </c>
      <c r="K13" s="12">
        <f>K14+K15</f>
        <v>0</v>
      </c>
    </row>
    <row r="14" spans="1:11" ht="94.5">
      <c r="A14" s="37"/>
      <c r="B14" s="37"/>
      <c r="C14" s="10" t="s">
        <v>0</v>
      </c>
      <c r="D14" s="11">
        <f>SUM(E14:G14)</f>
        <v>72239577.84</v>
      </c>
      <c r="E14" s="13">
        <v>67905000</v>
      </c>
      <c r="F14" s="13">
        <v>4334577.84</v>
      </c>
      <c r="G14" s="13">
        <v>0</v>
      </c>
      <c r="H14" s="12">
        <f>SUM(I14:K14)</f>
        <v>63128167.92</v>
      </c>
      <c r="I14" s="23">
        <v>59340477.76</v>
      </c>
      <c r="J14" s="23">
        <v>3787690.16</v>
      </c>
      <c r="K14" s="23">
        <v>0</v>
      </c>
    </row>
    <row r="15" spans="1:11" ht="47.25">
      <c r="A15" s="37"/>
      <c r="B15" s="37"/>
      <c r="C15" s="33" t="s">
        <v>7</v>
      </c>
      <c r="D15" s="26">
        <f>SUM(E15:G15)</f>
        <v>121184725.16</v>
      </c>
      <c r="E15" s="27">
        <v>121184725.16</v>
      </c>
      <c r="F15" s="27">
        <v>0</v>
      </c>
      <c r="G15" s="27">
        <v>0</v>
      </c>
      <c r="H15" s="28">
        <f>SUM(I15:K15)</f>
        <v>73151821.49</v>
      </c>
      <c r="I15" s="29">
        <v>73151821.49</v>
      </c>
      <c r="J15" s="29">
        <v>0</v>
      </c>
      <c r="K15" s="29">
        <v>0</v>
      </c>
    </row>
    <row r="16" spans="1:11" ht="26.25" customHeight="1">
      <c r="A16" s="43" t="s">
        <v>32</v>
      </c>
      <c r="B16" s="44"/>
      <c r="C16" s="44"/>
      <c r="D16" s="44"/>
      <c r="E16" s="44"/>
      <c r="F16" s="44"/>
      <c r="G16" s="44"/>
      <c r="H16" s="44"/>
      <c r="I16" s="44"/>
      <c r="J16" s="44"/>
      <c r="K16" s="45"/>
    </row>
    <row r="17" spans="1:11" ht="15.75" customHeight="1">
      <c r="A17" s="35" t="s">
        <v>27</v>
      </c>
      <c r="B17" s="37" t="s">
        <v>29</v>
      </c>
      <c r="C17" s="30" t="s">
        <v>22</v>
      </c>
      <c r="D17" s="31">
        <f>E17+F17+G17</f>
        <v>151515.15</v>
      </c>
      <c r="E17" s="31">
        <f>E18+E19</f>
        <v>150000</v>
      </c>
      <c r="F17" s="31">
        <f>F18+F19</f>
        <v>1515.15</v>
      </c>
      <c r="G17" s="31">
        <f>G18+G19</f>
        <v>0</v>
      </c>
      <c r="H17" s="31">
        <f>I17+J17+K17</f>
        <v>151515.15</v>
      </c>
      <c r="I17" s="31">
        <f>I18+I19</f>
        <v>150000</v>
      </c>
      <c r="J17" s="31">
        <f>J18+J19</f>
        <v>1515.15</v>
      </c>
      <c r="K17" s="31">
        <f>K18+K19</f>
        <v>0</v>
      </c>
    </row>
    <row r="18" spans="1:11" ht="68.25" customHeight="1">
      <c r="A18" s="35"/>
      <c r="B18" s="37"/>
      <c r="C18" s="10" t="s">
        <v>20</v>
      </c>
      <c r="D18" s="11">
        <f>SUM(E18:G18)</f>
        <v>101010.1</v>
      </c>
      <c r="E18" s="13">
        <v>100000</v>
      </c>
      <c r="F18" s="13">
        <v>1010.1</v>
      </c>
      <c r="G18" s="13">
        <v>0</v>
      </c>
      <c r="H18" s="12">
        <f>SUM(I18:K18)</f>
        <v>101010.1</v>
      </c>
      <c r="I18" s="23">
        <v>100000</v>
      </c>
      <c r="J18" s="23">
        <v>1010.1</v>
      </c>
      <c r="K18" s="23">
        <v>0</v>
      </c>
    </row>
    <row r="19" spans="1:11" ht="68.25" customHeight="1">
      <c r="A19" s="36"/>
      <c r="B19" s="38"/>
      <c r="C19" s="10" t="s">
        <v>21</v>
      </c>
      <c r="D19" s="11">
        <f>SUM(E19:G19)</f>
        <v>50505.05</v>
      </c>
      <c r="E19" s="13">
        <v>50000</v>
      </c>
      <c r="F19" s="13">
        <v>505.05</v>
      </c>
      <c r="G19" s="13">
        <v>0</v>
      </c>
      <c r="H19" s="12">
        <f>SUM(I19:K19)</f>
        <v>50505.05</v>
      </c>
      <c r="I19" s="23">
        <v>50000</v>
      </c>
      <c r="J19" s="23">
        <v>505.05</v>
      </c>
      <c r="K19" s="23">
        <v>0</v>
      </c>
    </row>
    <row r="20" spans="1:11" ht="15.75">
      <c r="A20" s="15" t="s">
        <v>4</v>
      </c>
      <c r="B20" s="14"/>
      <c r="C20" s="34"/>
      <c r="D20" s="11">
        <f>D7+D13+D17</f>
        <v>211844483.84</v>
      </c>
      <c r="E20" s="11">
        <f aca="true" t="shared" si="0" ref="E20:K20">E7+E13+E17</f>
        <v>191045094.67</v>
      </c>
      <c r="F20" s="11">
        <f t="shared" si="0"/>
        <v>14061367.74</v>
      </c>
      <c r="G20" s="11">
        <f t="shared" si="0"/>
        <v>6738021.43</v>
      </c>
      <c r="H20" s="11">
        <f t="shared" si="0"/>
        <v>147774479.43</v>
      </c>
      <c r="I20" s="11">
        <f t="shared" si="0"/>
        <v>134447668.76</v>
      </c>
      <c r="J20" s="11">
        <f t="shared" si="0"/>
        <v>10049201.37</v>
      </c>
      <c r="K20" s="11">
        <f t="shared" si="0"/>
        <v>3277609.3000000003</v>
      </c>
    </row>
    <row r="21" spans="4:7" ht="19.5" customHeight="1">
      <c r="D21" s="16"/>
      <c r="F21" s="17"/>
      <c r="G21" s="17"/>
    </row>
    <row r="22" spans="2:8" ht="15.75">
      <c r="B22" s="18"/>
      <c r="C22" s="19"/>
      <c r="D22" s="16"/>
      <c r="H22" s="16"/>
    </row>
    <row r="23" spans="2:3" ht="15.75">
      <c r="B23" s="18"/>
      <c r="C23" s="19"/>
    </row>
    <row r="24" ht="15.75">
      <c r="D24" s="16"/>
    </row>
    <row r="32" ht="15" customHeight="1"/>
  </sheetData>
  <sheetProtection/>
  <mergeCells count="15">
    <mergeCell ref="B3:B4"/>
    <mergeCell ref="A3:A4"/>
    <mergeCell ref="A6:K6"/>
    <mergeCell ref="A12:K12"/>
    <mergeCell ref="A16:K16"/>
    <mergeCell ref="A17:A19"/>
    <mergeCell ref="B17:B19"/>
    <mergeCell ref="A13:A15"/>
    <mergeCell ref="B13:B15"/>
    <mergeCell ref="A1:K1"/>
    <mergeCell ref="A7:A10"/>
    <mergeCell ref="B7:B10"/>
    <mergeCell ref="D3:G3"/>
    <mergeCell ref="H3:K3"/>
    <mergeCell ref="C3:C4"/>
  </mergeCells>
  <printOptions/>
  <pageMargins left="0.1968503937007874" right="0.1968503937007874" top="0.7480314960629921" bottom="0.1968503937007874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krboir</dc:creator>
  <cp:keywords/>
  <dc:description/>
  <cp:lastModifiedBy>Лариса Самарина</cp:lastModifiedBy>
  <cp:lastPrinted>2021-03-16T06:46:33Z</cp:lastPrinted>
  <dcterms:created xsi:type="dcterms:W3CDTF">2019-06-14T15:11:46Z</dcterms:created>
  <dcterms:modified xsi:type="dcterms:W3CDTF">2021-08-31T12:58:11Z</dcterms:modified>
  <cp:category/>
  <cp:version/>
  <cp:contentType/>
  <cp:contentStatus/>
</cp:coreProperties>
</file>