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/>
  <mc:AlternateContent xmlns:mc="http://schemas.openxmlformats.org/markup-compatibility/2006">
    <mc:Choice Requires="x15">
      <x15ac:absPath xmlns:x15ac="http://schemas.microsoft.com/office/spreadsheetml/2010/11/ac" url="\\srv-fs\apmr\Exchange\Отдел по муниципальным уcлугам и информатизации\Павленко К.В\Для сайта\Отдел экономического развития\17.02.2022\"/>
    </mc:Choice>
  </mc:AlternateContent>
  <xr:revisionPtr revIDLastSave="0" documentId="8_{A9DB48D0-1FCF-4B75-9613-D23C13912354}" xr6:coauthVersionLast="47" xr6:coauthVersionMax="47" xr10:uidLastSave="{00000000-0000-0000-0000-000000000000}"/>
  <bookViews>
    <workbookView xWindow="-120" yWindow="-120" windowWidth="29040" windowHeight="15990" tabRatio="930" xr2:uid="{00000000-000D-0000-FFFF-FFFF00000000}"/>
  </bookViews>
  <sheets>
    <sheet name="лист 1" sheetId="14" r:id="rId1"/>
  </sheets>
  <definedNames>
    <definedName name="_xlnm._FilterDatabase" localSheetId="0" hidden="1">'лист 1'!$A$3:$Z$8</definedName>
    <definedName name="_xlnm.Print_Area" localSheetId="0">'лист 1'!$A$1:$Z$8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14" l="1"/>
  <c r="M8" i="14"/>
  <c r="P8" i="14"/>
  <c r="Q8" i="14"/>
  <c r="I8" i="14"/>
  <c r="O7" i="14"/>
  <c r="G6" i="14"/>
  <c r="U7" i="14"/>
  <c r="T7" i="14"/>
  <c r="N7" i="14"/>
  <c r="V7" i="14" s="1"/>
  <c r="G7" i="14"/>
  <c r="U6" i="14"/>
  <c r="T6" i="14"/>
  <c r="O6" i="14"/>
  <c r="N6" i="14"/>
  <c r="V6" i="14" s="1"/>
  <c r="G5" i="14"/>
  <c r="U5" i="14"/>
  <c r="T5" i="14"/>
  <c r="T4" i="14"/>
  <c r="O5" i="14"/>
  <c r="O4" i="14"/>
  <c r="G4" i="14"/>
  <c r="N4" i="14"/>
  <c r="K4" i="14" s="1"/>
  <c r="N5" i="14"/>
  <c r="K5" i="14" s="1"/>
  <c r="U4" i="14"/>
  <c r="L8" i="14" l="1"/>
  <c r="U8" i="14"/>
  <c r="R8" i="14"/>
  <c r="J8" i="14"/>
  <c r="T8" i="14"/>
  <c r="K7" i="14"/>
  <c r="S6" i="14"/>
  <c r="K6" i="14"/>
  <c r="S7" i="14"/>
  <c r="V5" i="14"/>
  <c r="S5" i="14" s="1"/>
  <c r="V4" i="14"/>
  <c r="S4" i="14" s="1"/>
  <c r="G8" i="14" l="1"/>
  <c r="O8" i="14"/>
  <c r="N8" i="14"/>
  <c r="K8" i="14" l="1"/>
  <c r="S8" i="14"/>
  <c r="V8" i="14"/>
</calcChain>
</file>

<file path=xl/sharedStrings.xml><?xml version="1.0" encoding="utf-8"?>
<sst xmlns="http://schemas.openxmlformats.org/spreadsheetml/2006/main" count="63" uniqueCount="43">
  <si>
    <t>Наименование</t>
  </si>
  <si>
    <t>Наименование МО</t>
  </si>
  <si>
    <t>Выделено</t>
  </si>
  <si>
    <t>Исполнено</t>
  </si>
  <si>
    <t>Остаток</t>
  </si>
  <si>
    <t>№ 
п/п</t>
  </si>
  <si>
    <t>ФБ</t>
  </si>
  <si>
    <t>КБ</t>
  </si>
  <si>
    <t>МБ</t>
  </si>
  <si>
    <t>Всего: 
в том числе</t>
  </si>
  <si>
    <t>Направление</t>
  </si>
  <si>
    <t>ГРБС</t>
  </si>
  <si>
    <t>Целевой  
показатель результативности</t>
  </si>
  <si>
    <t>056</t>
  </si>
  <si>
    <t>075</t>
  </si>
  <si>
    <t>Участие  в государственных программах Ставропольского края и федеральных целевых программах</t>
  </si>
  <si>
    <t>Предусмотрено соглашением</t>
  </si>
  <si>
    <t>Министерство</t>
  </si>
  <si>
    <t>Подпрограмма «Развитие дошкольного, общего и дополнительного образования» 
Государственная программа Ставропольского края "Развитие образования"</t>
  </si>
  <si>
    <t xml:space="preserve">Подпрограмма "Развитие дошкольного, общего и дополнительного образования"
Государственная программа Ставропольского края "Развитие образования" </t>
  </si>
  <si>
    <t>Подпрограмма "Государственная поддержка отрасли культуры"
Государственная программа Ставропольского края "Сохранение и развитие культуры"</t>
  </si>
  <si>
    <t xml:space="preserve"> </t>
  </si>
  <si>
    <t>Национальный проект</t>
  </si>
  <si>
    <t>Образование</t>
  </si>
  <si>
    <t>Успех каждого ребенка</t>
  </si>
  <si>
    <t>Культура</t>
  </si>
  <si>
    <t>Региональный проект</t>
  </si>
  <si>
    <t xml:space="preserve">МБОУ «Средняя общеобразовательная школа» </t>
  </si>
  <si>
    <t xml:space="preserve">МБОУ "Средняя общеобразовательная школа " </t>
  </si>
  <si>
    <t>Предгорный округ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</si>
  <si>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</si>
  <si>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Численность человек ежемесячно вовлеченных в программу социально- культурных компетенций - 1600 чел.</t>
  </si>
  <si>
    <t>Современная школа</t>
  </si>
  <si>
    <t>В  общеобразовательных организациях, расположенных в сельской местности обновлена материально- техническая база для занятия физической культурой и спортом - 1 ед</t>
  </si>
  <si>
    <t>Государственная поддержка отрасли культуры (государственная поддержка муниципальных учреждений культуры, находящихся на территориях сельских поселений)</t>
  </si>
  <si>
    <t>Предгорный район</t>
  </si>
  <si>
    <t>Государственная поддержка отрасли культуры (государственная поддержка лучших работников муниципальных учреждений культуры, находящихся на территориях сельских поселений)</t>
  </si>
  <si>
    <t xml:space="preserve">Оказана государственная поддержка  лучшим сельским учреждениям культуры- 1 ед.
</t>
  </si>
  <si>
    <t>Творческие люди</t>
  </si>
  <si>
    <t xml:space="preserve"> Оказана государственная поддержка  лучшим работникам сельских учреждений культуры- 1 чел.</t>
  </si>
  <si>
    <t>МКУК "ДК"с. Винсады</t>
  </si>
  <si>
    <t>МКУК "ДК"пос. Пятигорский</t>
  </si>
  <si>
    <t>Обеспечение функционирования центров образования цифрового и гуманитарного профилей "Точка роста", а также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</si>
</sst>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5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vertical="top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9" fontId="3" fillId="0" borderId="0" xfId="0" applyNumberFormat="1" applyFont="1" applyAlignment="1">
      <alignment vertical="top"/>
    </xf>
    <xf numFmtId="164" fontId="3" fillId="0" borderId="0" xfId="0" applyNumberFormat="1" applyFont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6699FF"/>
      <color rgb="FFFFCC99"/>
      <color rgb="FFFBECD1"/>
      <color rgb="FF66FFFF"/>
      <color rgb="FFCCECFF"/>
      <color rgb="FF33CCCC"/>
      <color rgb="FFFF0066"/>
      <color rgb="FF009999"/>
      <color rgb="FFFFFFCC"/>
      <color rgb="FF66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26"/>
  <sheetViews>
    <sheetView tabSelected="1" topLeftCell="N1" zoomScale="88" zoomScaleNormal="88" workbookViewId="0">
      <pane ySplit="3" topLeftCell="A4" activePane="bottomLeft" state="frozen"/>
      <selection pane="bottomLeft" activeCell="W7" sqref="W7"/>
    </sheetView>
  </sheetViews>
  <sheetFormatPr defaultColWidth="18.85546875" defaultRowHeight="12.75" x14ac:dyDescent="0.25"/>
  <cols>
    <col min="1" max="1" width="4.140625" style="3" customWidth="1"/>
    <col min="2" max="2" width="14.42578125" style="11" customWidth="1"/>
    <col min="3" max="3" width="16" style="16" customWidth="1"/>
    <col min="4" max="4" width="10.28515625" style="21" customWidth="1"/>
    <col min="5" max="5" width="33.5703125" style="3" customWidth="1"/>
    <col min="6" max="6" width="34.140625" style="3" customWidth="1"/>
    <col min="7" max="7" width="13.85546875" style="21" bestFit="1" customWidth="1"/>
    <col min="8" max="8" width="12.85546875" style="21" bestFit="1" customWidth="1"/>
    <col min="9" max="9" width="13.85546875" style="21" bestFit="1" customWidth="1"/>
    <col min="10" max="10" width="12.85546875" style="21" bestFit="1" customWidth="1"/>
    <col min="11" max="11" width="13.85546875" style="21" bestFit="1" customWidth="1"/>
    <col min="12" max="12" width="14.28515625" style="21" customWidth="1"/>
    <col min="13" max="18" width="18.85546875" style="21" customWidth="1"/>
    <col min="19" max="22" width="18.85546875" style="21" hidden="1" customWidth="1"/>
    <col min="23" max="23" width="40" style="23" customWidth="1"/>
    <col min="24" max="24" width="30.42578125" style="22" customWidth="1"/>
    <col min="25" max="26" width="18.85546875" style="3" customWidth="1"/>
    <col min="27" max="16384" width="18.85546875" style="21"/>
  </cols>
  <sheetData>
    <row r="1" spans="1:29" s="6" customFormat="1" x14ac:dyDescent="0.25">
      <c r="A1" s="24" t="s">
        <v>5</v>
      </c>
      <c r="B1" s="28" t="s">
        <v>17</v>
      </c>
      <c r="C1" s="24" t="s">
        <v>1</v>
      </c>
      <c r="D1" s="24" t="s">
        <v>11</v>
      </c>
      <c r="E1" s="24" t="s">
        <v>0</v>
      </c>
      <c r="F1" s="24" t="s">
        <v>10</v>
      </c>
      <c r="G1" s="24" t="s">
        <v>21</v>
      </c>
      <c r="H1" s="29" t="s">
        <v>16</v>
      </c>
      <c r="I1" s="30"/>
      <c r="J1" s="30"/>
      <c r="K1" s="24" t="s">
        <v>9</v>
      </c>
      <c r="L1" s="24" t="s">
        <v>2</v>
      </c>
      <c r="M1" s="24"/>
      <c r="N1" s="24"/>
      <c r="O1" s="24" t="s">
        <v>9</v>
      </c>
      <c r="P1" s="24" t="s">
        <v>3</v>
      </c>
      <c r="Q1" s="24"/>
      <c r="R1" s="24"/>
      <c r="S1" s="24" t="s">
        <v>21</v>
      </c>
      <c r="T1" s="24" t="s">
        <v>4</v>
      </c>
      <c r="U1" s="24"/>
      <c r="V1" s="24"/>
      <c r="W1" s="25" t="s">
        <v>15</v>
      </c>
      <c r="X1" s="24" t="s">
        <v>12</v>
      </c>
      <c r="Y1" s="24" t="s">
        <v>22</v>
      </c>
      <c r="Z1" s="24" t="s">
        <v>26</v>
      </c>
    </row>
    <row r="2" spans="1:29" s="7" customFormat="1" x14ac:dyDescent="0.25">
      <c r="A2" s="24"/>
      <c r="B2" s="28"/>
      <c r="C2" s="24"/>
      <c r="D2" s="24"/>
      <c r="E2" s="24"/>
      <c r="F2" s="24"/>
      <c r="G2" s="24"/>
      <c r="H2" s="2" t="s">
        <v>6</v>
      </c>
      <c r="I2" s="2" t="s">
        <v>7</v>
      </c>
      <c r="J2" s="2" t="s">
        <v>8</v>
      </c>
      <c r="K2" s="24"/>
      <c r="L2" s="2" t="s">
        <v>6</v>
      </c>
      <c r="M2" s="2" t="s">
        <v>7</v>
      </c>
      <c r="N2" s="2" t="s">
        <v>8</v>
      </c>
      <c r="O2" s="24"/>
      <c r="P2" s="2" t="s">
        <v>6</v>
      </c>
      <c r="Q2" s="2" t="s">
        <v>7</v>
      </c>
      <c r="R2" s="2" t="s">
        <v>8</v>
      </c>
      <c r="S2" s="24"/>
      <c r="T2" s="2" t="s">
        <v>6</v>
      </c>
      <c r="U2" s="2" t="s">
        <v>7</v>
      </c>
      <c r="V2" s="2" t="s">
        <v>8</v>
      </c>
      <c r="W2" s="26"/>
      <c r="X2" s="24"/>
      <c r="Y2" s="24"/>
      <c r="Z2" s="24"/>
    </row>
    <row r="3" spans="1:29" s="22" customFormat="1" x14ac:dyDescent="0.25">
      <c r="A3" s="2"/>
      <c r="B3" s="8"/>
      <c r="C3" s="18"/>
      <c r="D3" s="9"/>
      <c r="E3" s="20"/>
      <c r="F3" s="2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7"/>
      <c r="X3" s="9"/>
      <c r="Y3" s="2"/>
      <c r="Z3" s="2"/>
    </row>
    <row r="4" spans="1:29" s="22" customFormat="1" ht="114.75" x14ac:dyDescent="0.25">
      <c r="A4" s="31">
        <v>1</v>
      </c>
      <c r="B4" s="32" t="s">
        <v>14</v>
      </c>
      <c r="C4" s="31" t="s">
        <v>29</v>
      </c>
      <c r="D4" s="31">
        <v>706</v>
      </c>
      <c r="E4" s="31" t="s">
        <v>42</v>
      </c>
      <c r="F4" s="5" t="s">
        <v>27</v>
      </c>
      <c r="G4" s="33">
        <f t="shared" ref="G4" si="0">SUM(H4:J4)</f>
        <v>10217935.459999999</v>
      </c>
      <c r="H4" s="33">
        <v>0</v>
      </c>
      <c r="I4" s="33">
        <v>9707038.6899999995</v>
      </c>
      <c r="J4" s="33">
        <v>510896.77</v>
      </c>
      <c r="K4" s="33">
        <f t="shared" ref="K4" si="1">SUM(L4:N4)</f>
        <v>10217935.459999999</v>
      </c>
      <c r="L4" s="33">
        <v>0</v>
      </c>
      <c r="M4" s="33">
        <v>9707038.6899999995</v>
      </c>
      <c r="N4" s="33">
        <f>R4</f>
        <v>510896.77</v>
      </c>
      <c r="O4" s="33">
        <f t="shared" ref="O4:O5" si="2">SUM(P4:R4)</f>
        <v>10217935.459999999</v>
      </c>
      <c r="P4" s="33">
        <v>0</v>
      </c>
      <c r="Q4" s="33">
        <v>9707038.6899999995</v>
      </c>
      <c r="R4" s="33">
        <v>510896.77</v>
      </c>
      <c r="S4" s="33">
        <f t="shared" ref="S4:S5" si="3">SUM(T4:V4)</f>
        <v>0</v>
      </c>
      <c r="T4" s="33">
        <f>L4-P4</f>
        <v>0</v>
      </c>
      <c r="U4" s="33">
        <f t="shared" ref="U4:V4" si="4">M4-Q4</f>
        <v>0</v>
      </c>
      <c r="V4" s="33">
        <f t="shared" si="4"/>
        <v>0</v>
      </c>
      <c r="W4" s="34" t="s">
        <v>19</v>
      </c>
      <c r="X4" s="35" t="s">
        <v>31</v>
      </c>
      <c r="Y4" s="5" t="s">
        <v>23</v>
      </c>
      <c r="Z4" s="5" t="s">
        <v>32</v>
      </c>
      <c r="AA4" s="12"/>
      <c r="AB4" s="12"/>
      <c r="AC4" s="12"/>
    </row>
    <row r="5" spans="1:29" ht="63.75" x14ac:dyDescent="0.25">
      <c r="A5" s="4">
        <v>2</v>
      </c>
      <c r="B5" s="36" t="s">
        <v>14</v>
      </c>
      <c r="C5" s="5" t="s">
        <v>29</v>
      </c>
      <c r="D5" s="5">
        <v>706</v>
      </c>
      <c r="E5" s="5" t="s">
        <v>30</v>
      </c>
      <c r="F5" s="5" t="s">
        <v>28</v>
      </c>
      <c r="G5" s="33">
        <f>SUM(H5:J5)</f>
        <v>1825431</v>
      </c>
      <c r="H5" s="33">
        <v>1805369.51</v>
      </c>
      <c r="I5" s="33">
        <v>18236.060000000001</v>
      </c>
      <c r="J5" s="33">
        <v>1825.43</v>
      </c>
      <c r="K5" s="33">
        <f>SUM(L5:N5)</f>
        <v>1825431</v>
      </c>
      <c r="L5" s="33">
        <v>1805369.51</v>
      </c>
      <c r="M5" s="33">
        <v>18236.060000000001</v>
      </c>
      <c r="N5" s="33">
        <f t="shared" ref="N5" si="5">R5</f>
        <v>1825.43</v>
      </c>
      <c r="O5" s="33">
        <f t="shared" si="2"/>
        <v>1825431</v>
      </c>
      <c r="P5" s="33">
        <v>1805369.51</v>
      </c>
      <c r="Q5" s="33">
        <v>18236.060000000001</v>
      </c>
      <c r="R5" s="33">
        <v>1825.43</v>
      </c>
      <c r="S5" s="33">
        <f t="shared" si="3"/>
        <v>0</v>
      </c>
      <c r="T5" s="33">
        <f>L5-P5</f>
        <v>0</v>
      </c>
      <c r="U5" s="33">
        <f t="shared" ref="U5" si="6">M5-Q5</f>
        <v>0</v>
      </c>
      <c r="V5" s="37">
        <f t="shared" ref="V5" si="7">N5-R5</f>
        <v>0</v>
      </c>
      <c r="W5" s="38" t="s">
        <v>18</v>
      </c>
      <c r="X5" s="39" t="s">
        <v>33</v>
      </c>
      <c r="Y5" s="4" t="s">
        <v>23</v>
      </c>
      <c r="Z5" s="5" t="s">
        <v>24</v>
      </c>
      <c r="AA5" s="12"/>
      <c r="AB5" s="12"/>
      <c r="AC5" s="12"/>
    </row>
    <row r="6" spans="1:29" s="1" customFormat="1" ht="90" x14ac:dyDescent="0.25">
      <c r="A6" s="40">
        <v>3</v>
      </c>
      <c r="B6" s="41" t="s">
        <v>13</v>
      </c>
      <c r="C6" s="42" t="s">
        <v>29</v>
      </c>
      <c r="D6" s="42">
        <v>707</v>
      </c>
      <c r="E6" s="42" t="s">
        <v>34</v>
      </c>
      <c r="F6" s="42" t="s">
        <v>40</v>
      </c>
      <c r="G6" s="43">
        <f t="shared" ref="G6:G7" si="8">H6+I6+J6</f>
        <v>101010.1</v>
      </c>
      <c r="H6" s="43">
        <v>100000</v>
      </c>
      <c r="I6" s="43">
        <v>1010.1</v>
      </c>
      <c r="J6" s="43">
        <v>0</v>
      </c>
      <c r="K6" s="43">
        <f t="shared" ref="K6:K7" si="9">L6+M6+N6</f>
        <v>101010.1</v>
      </c>
      <c r="L6" s="43">
        <v>100000</v>
      </c>
      <c r="M6" s="43">
        <v>1010.1</v>
      </c>
      <c r="N6" s="43">
        <f>R6</f>
        <v>0</v>
      </c>
      <c r="O6" s="43">
        <f t="shared" ref="O6:O7" si="10">P6+Q6+R6</f>
        <v>101010.1</v>
      </c>
      <c r="P6" s="43">
        <v>100000</v>
      </c>
      <c r="Q6" s="43">
        <v>1010.1</v>
      </c>
      <c r="R6" s="43">
        <v>0</v>
      </c>
      <c r="S6" s="43">
        <f t="shared" ref="S6:S7" si="11">T6+U6+V6</f>
        <v>0</v>
      </c>
      <c r="T6" s="43">
        <f t="shared" ref="T6:V7" si="12">L6-P6</f>
        <v>0</v>
      </c>
      <c r="U6" s="43">
        <f t="shared" si="12"/>
        <v>0</v>
      </c>
      <c r="V6" s="44">
        <f t="shared" si="12"/>
        <v>0</v>
      </c>
      <c r="W6" s="45" t="s">
        <v>20</v>
      </c>
      <c r="X6" s="45" t="s">
        <v>37</v>
      </c>
      <c r="Y6" s="40" t="s">
        <v>25</v>
      </c>
      <c r="Z6" s="42" t="s">
        <v>38</v>
      </c>
    </row>
    <row r="7" spans="1:29" s="1" customFormat="1" ht="105" x14ac:dyDescent="0.25">
      <c r="A7" s="40">
        <v>4</v>
      </c>
      <c r="B7" s="41" t="s">
        <v>13</v>
      </c>
      <c r="C7" s="42" t="s">
        <v>35</v>
      </c>
      <c r="D7" s="42">
        <v>707</v>
      </c>
      <c r="E7" s="42" t="s">
        <v>36</v>
      </c>
      <c r="F7" s="42" t="s">
        <v>41</v>
      </c>
      <c r="G7" s="43">
        <f t="shared" si="8"/>
        <v>50505.05</v>
      </c>
      <c r="H7" s="43">
        <v>50000</v>
      </c>
      <c r="I7" s="43">
        <v>505.05</v>
      </c>
      <c r="J7" s="43">
        <v>0</v>
      </c>
      <c r="K7" s="43">
        <f t="shared" si="9"/>
        <v>50505.05</v>
      </c>
      <c r="L7" s="43">
        <v>50000</v>
      </c>
      <c r="M7" s="43">
        <v>505.05</v>
      </c>
      <c r="N7" s="43">
        <f>R7</f>
        <v>0</v>
      </c>
      <c r="O7" s="43">
        <f t="shared" si="10"/>
        <v>50505.05</v>
      </c>
      <c r="P7" s="43">
        <v>50000</v>
      </c>
      <c r="Q7" s="43">
        <v>505.05</v>
      </c>
      <c r="R7" s="43">
        <v>0</v>
      </c>
      <c r="S7" s="43">
        <f t="shared" si="11"/>
        <v>0</v>
      </c>
      <c r="T7" s="43">
        <f t="shared" si="12"/>
        <v>0</v>
      </c>
      <c r="U7" s="43">
        <f t="shared" si="12"/>
        <v>0</v>
      </c>
      <c r="V7" s="44">
        <f t="shared" si="12"/>
        <v>0</v>
      </c>
      <c r="W7" s="45" t="s">
        <v>20</v>
      </c>
      <c r="X7" s="45" t="s">
        <v>39</v>
      </c>
      <c r="Y7" s="40" t="s">
        <v>25</v>
      </c>
      <c r="Z7" s="42" t="s">
        <v>38</v>
      </c>
    </row>
    <row r="8" spans="1:29" s="15" customFormat="1" x14ac:dyDescent="0.25">
      <c r="A8" s="27"/>
      <c r="B8" s="27"/>
      <c r="C8" s="27"/>
      <c r="D8" s="27"/>
      <c r="E8" s="27"/>
      <c r="F8" s="27"/>
      <c r="G8" s="14">
        <f>SUM(G4:G7)</f>
        <v>12194881.609999999</v>
      </c>
      <c r="H8" s="14">
        <f>SUM(H4:H7)</f>
        <v>1955369.51</v>
      </c>
      <c r="I8" s="14">
        <f>SUM(I4:I7)</f>
        <v>9726789.9000000004</v>
      </c>
      <c r="J8" s="14">
        <f>SUM(J4:J7)</f>
        <v>512722.2</v>
      </c>
      <c r="K8" s="14">
        <f>SUM(K4:K7)</f>
        <v>12194881.609999999</v>
      </c>
      <c r="L8" s="14">
        <f>SUM(L4:L7)</f>
        <v>1955369.51</v>
      </c>
      <c r="M8" s="14">
        <f>SUM(M4:M7)</f>
        <v>9726789.9000000004</v>
      </c>
      <c r="N8" s="14">
        <f>SUM(N4:N7)</f>
        <v>512722.2</v>
      </c>
      <c r="O8" s="14">
        <f>SUM(O4:O7)</f>
        <v>12194881.609999999</v>
      </c>
      <c r="P8" s="14">
        <f>SUM(P4:P7)</f>
        <v>1955369.51</v>
      </c>
      <c r="Q8" s="14">
        <f>SUM(Q4:Q7)</f>
        <v>9726789.9000000004</v>
      </c>
      <c r="R8" s="14">
        <f>SUM(R4:R7)</f>
        <v>512722.2</v>
      </c>
      <c r="S8" s="14">
        <f>SUM(S4:S7)</f>
        <v>0</v>
      </c>
      <c r="T8" s="14">
        <f>SUM(T4:T7)</f>
        <v>0</v>
      </c>
      <c r="U8" s="14">
        <f>SUM(U4:U7)</f>
        <v>0</v>
      </c>
      <c r="V8" s="14">
        <f>SUM(V4:V7)</f>
        <v>0</v>
      </c>
      <c r="W8" s="19"/>
      <c r="X8" s="9"/>
      <c r="Y8" s="13"/>
      <c r="Z8" s="13"/>
    </row>
    <row r="26" spans="6:6" x14ac:dyDescent="0.25">
      <c r="F26" s="3" t="s">
        <v>21</v>
      </c>
    </row>
  </sheetData>
  <autoFilter ref="A3:Z8" xr:uid="{00000000-0009-0000-0000-000001000000}"/>
  <mergeCells count="19">
    <mergeCell ref="F1:F2"/>
    <mergeCell ref="G1:G2"/>
    <mergeCell ref="H1:J1"/>
    <mergeCell ref="A8:F8"/>
    <mergeCell ref="O1:O2"/>
    <mergeCell ref="Y1:Y2"/>
    <mergeCell ref="P1:R1"/>
    <mergeCell ref="S1:S2"/>
    <mergeCell ref="T1:V1"/>
    <mergeCell ref="A1:A2"/>
    <mergeCell ref="B1:B2"/>
    <mergeCell ref="C1:C2"/>
    <mergeCell ref="D1:D2"/>
    <mergeCell ref="L1:N1"/>
    <mergeCell ref="K1:K2"/>
    <mergeCell ref="E1:E2"/>
    <mergeCell ref="Z1:Z2"/>
    <mergeCell ref="X1:X2"/>
    <mergeCell ref="W1:W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1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</dc:creator>
  <cp:lastModifiedBy>Лариса Самарина</cp:lastModifiedBy>
  <cp:lastPrinted>2021-08-09T08:49:37Z</cp:lastPrinted>
  <dcterms:created xsi:type="dcterms:W3CDTF">2017-04-10T09:06:36Z</dcterms:created>
  <dcterms:modified xsi:type="dcterms:W3CDTF">2022-02-17T12:58:56Z</dcterms:modified>
</cp:coreProperties>
</file>