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<sst xmlns="http://schemas.openxmlformats.org/spreadsheetml/2006/main" count="100" uniqueCount="100">
  <si>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t>Код бюджетной классификации</t>
  </si>
  <si>
    <t>Наименование</t>
  </si>
  <si>
    <t>Отчет об исполнении бюджета округа за 2021 год</t>
  </si>
  <si>
    <t>Ожидаемое исполнение бюджета округа в 2022 году</t>
  </si>
  <si>
    <t>2023 год</t>
  </si>
  <si>
    <t>2024 год</t>
  </si>
  <si>
    <t>2025 год</t>
  </si>
  <si>
    <t>Проект бюджета округа на 2023 год и плановый период 2024 и 2025 годов</t>
  </si>
  <si>
    <t>тыс. рублей</t>
  </si>
  <si>
    <t>Сведения о расходах бюджета Предгорного муниципального округа Ставропольского края на 2023-2025гг. в сравнении с ожидаемым исполнением в 2022 году и отчетом об исполнении бюджета за 2021 год</t>
  </si>
  <si>
    <t>РАСХОДЫ ВСЕГО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</si>
  <si>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</si>
  <si>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</si>
  <si>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</si>
  <si>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</si>
  <si>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</si>
  <si>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</si>
  <si>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</si>
  <si>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</si>
  <si>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</si>
  <si>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</si>
  <si>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</si>
  <si>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</si>
  <si>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</si>
  <si>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</si>
  <si>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</si>
  <si>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</si>
  <si>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</si>
  <si>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</si>
  <si>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</si>
  <si>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</si>
  <si>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04 00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</si>
  <si>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</si>
  <si>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</si>
  <si>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</si>
  <si>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</si>
  <si>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</si>
  <si>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</si>
  <si>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</si>
  <si>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</si>
  <si>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</si>
  <si>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</si>
  <si>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</si>
  <si>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</si>
  <si>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</si>
  <si>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</si>
  <si>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</si>
  <si>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</si>
  <si>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</si>
  <si>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</si>
  <si>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</si>
  <si>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</si>
  <si>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</si>
  <si>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</si>
  <si>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</si>
  <si>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07 05</t>
  </si>
  <si>
    <t>Профессиональная подготовка, переподготовка и повышение квалификации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</si>
  <si>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</si>
  <si>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</si>
  <si>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</si>
  <si>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</si>
  <si>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</si>
  <si>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</si>
  <si>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</si>
  <si>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</si>
  <si>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</si>
  <si>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</si>
  <si>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</si>
  <si>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</si>
  <si>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</si>
  <si>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</si>
  <si>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</si>
  <si>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</si>
  <si>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</si>
  <si>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</si>
  <si>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</si>
  <si>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</si>
  <si>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</si>
  <si>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</si>
  <si>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</si>
  <si>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</si>
  <si>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</si>
  <si>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</si>
  <si>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12 00</t>
  </si>
  <si>
    <t>Средства массовой информации</t>
  </si>
  <si>
    <t>12 02</t>
  </si>
  <si>
    <t>Периодическая печать и издательства</t>
  </si>
  <si>
    <t>13 00</t>
  </si>
  <si>
    <t>Обслуживание государственного (муниципального) долга</t>
  </si>
  <si>
    <t>13 01</t>
  </si>
  <si>
    <t>Обслуживание государственного (муниципального) внутреннего долга</t>
  </si>
  <si>
    <t>02 00</t>
  </si>
  <si>
    <t>02 03</t>
  </si>
  <si>
    <t>Национальная оборона</t>
  </si>
  <si>
    <t>Мобилизационная и вневойсковая подготовка</t>
  </si>
  <si>
    <t>04 11</t>
  </si>
  <si>
    <t>Прикладные научные исследования в области национальной экономики</t>
  </si>
  <si>
    <t>11 03</t>
  </si>
  <si>
    <t>Спорт высших достижений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</si>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</sst>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/>
    </xf>
    <xf numFmtId="49" fontId="6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ColWidth="9.140625" defaultRowHeight="15"/>
  <cols>
    <col min="1" max="1" width="18.8515625" style="1" customWidth="1"/>
    <col min="2" max="2" width="37.00390625" style="1" customWidth="1"/>
    <col min="3" max="3" width="22.00390625" style="1" customWidth="1"/>
    <col min="4" max="4" width="22.7109375" style="1" customWidth="1"/>
    <col min="5" max="5" width="15.8515625" style="1" customWidth="1"/>
    <col min="6" max="6" width="17.57421875" style="1" customWidth="1"/>
    <col min="7" max="7" width="18.28125" style="1" customWidth="1"/>
    <col min="8" max="16384" width="9.140625" style="1" customWidth="1"/>
  </cols>
  <sheetData>
    <row r="1" spans="1:7" ht="33" customHeight="1">
      <c r="A1" s="13" t="s">
        <v>9</v>
      </c>
      <c r="B1" s="13"/>
      <c r="C1" s="13"/>
      <c r="D1" s="13"/>
      <c r="E1" s="13"/>
      <c r="F1" s="13"/>
      <c r="G1" s="13"/>
    </row>
    <row r="3" ht="15">
      <c r="G3" s="1" t="s">
        <v>8</v>
      </c>
    </row>
    <row r="4" spans="1:7" ht="39.75" customHeight="1">
      <c r="A4" s="8" t="s">
        <v>0</v>
      </c>
      <c r="B4" s="8" t="s">
        <v>1</v>
      </c>
      <c r="C4" s="8" t="s">
        <v>2</v>
      </c>
      <c r="D4" s="8" t="s">
        <v>3</v>
      </c>
      <c r="E4" s="10" t="s">
        <v>7</v>
      </c>
      <c r="F4" s="11"/>
      <c r="G4" s="12"/>
    </row>
    <row r="5" spans="1:7" ht="15">
      <c r="A5" s="9"/>
      <c r="B5" s="9"/>
      <c r="C5" s="9"/>
      <c r="D5" s="9"/>
      <c r="E5" s="2" t="s">
        <v>4</v>
      </c>
      <c r="F5" s="2" t="s">
        <v>5</v>
      </c>
      <c r="G5" s="2" t="s">
        <v>6</v>
      </c>
    </row>
    <row r="6" spans="1:7" ht="15">
      <c r="A6" s="14" t="s">
        <v>11</v>
      </c>
      <c r="B6" s="15" t="s">
        <v>12</v>
      </c>
      <c r="C6" s="20">
        <f>SUM(C7:C13)</f>
        <v>304773.46</v>
      </c>
      <c r="D6" s="20">
        <f>SUM(D7:D13)</f>
        <v>368842.85</v>
      </c>
      <c r="E6" s="20">
        <f aca="true" t="shared" si="0" ref="E6:G6">SUM(E7:E13)</f>
        <v>312750.98</v>
      </c>
      <c r="F6" s="20">
        <f t="shared" si="0"/>
        <v>275289.92</v>
      </c>
      <c r="G6" s="20">
        <f t="shared" si="0"/>
        <v>259527.46</v>
      </c>
    </row>
    <row r="7" spans="1:7" ht="60">
      <c r="A7" s="16" t="s">
        <v>13</v>
      </c>
      <c r="B7" s="17" t="s">
        <v>14</v>
      </c>
      <c r="C7" s="21">
        <v>1837.9299999999998</v>
      </c>
      <c r="D7" s="3">
        <v>2789.86</v>
      </c>
      <c r="E7" s="3">
        <v>2849</v>
      </c>
      <c r="F7" s="3">
        <v>2057</v>
      </c>
      <c r="G7" s="3">
        <v>2057</v>
      </c>
    </row>
    <row r="8" spans="1:7" ht="75">
      <c r="A8" s="16" t="s">
        <v>15</v>
      </c>
      <c r="B8" s="18" t="s">
        <v>16</v>
      </c>
      <c r="C8" s="21">
        <v>8753.52</v>
      </c>
      <c r="D8" s="3">
        <v>11701.33</v>
      </c>
      <c r="E8" s="3">
        <v>12084.54</v>
      </c>
      <c r="F8" s="3">
        <v>11107.54</v>
      </c>
      <c r="G8" s="3">
        <v>10633.54</v>
      </c>
    </row>
    <row r="9" spans="1:7" ht="90">
      <c r="A9" s="16" t="s">
        <v>17</v>
      </c>
      <c r="B9" s="18" t="s">
        <v>18</v>
      </c>
      <c r="C9" s="21">
        <v>56710.590000000004</v>
      </c>
      <c r="D9" s="3">
        <v>56934.51</v>
      </c>
      <c r="E9" s="3">
        <v>47713</v>
      </c>
      <c r="F9" s="3">
        <v>55546</v>
      </c>
      <c r="G9" s="3">
        <v>52649</v>
      </c>
    </row>
    <row r="10" spans="1:7" ht="15">
      <c r="A10" s="16" t="s">
        <v>19</v>
      </c>
      <c r="B10" s="18" t="s">
        <v>20</v>
      </c>
      <c r="C10" s="21">
        <v>0</v>
      </c>
      <c r="D10" s="3">
        <v>119.06</v>
      </c>
      <c r="E10" s="3">
        <v>4.22</v>
      </c>
      <c r="F10" s="3">
        <v>4.42</v>
      </c>
      <c r="G10" s="3">
        <v>3.96</v>
      </c>
    </row>
    <row r="11" spans="1:7" ht="60">
      <c r="A11" s="16" t="s">
        <v>21</v>
      </c>
      <c r="B11" s="18" t="s">
        <v>22</v>
      </c>
      <c r="C11" s="21">
        <v>26183.04</v>
      </c>
      <c r="D11" s="3">
        <v>27919.870000000003</v>
      </c>
      <c r="E11" s="3">
        <v>26295</v>
      </c>
      <c r="F11" s="3">
        <v>26618</v>
      </c>
      <c r="G11" s="3">
        <v>25139</v>
      </c>
    </row>
    <row r="12" spans="1:7" ht="15">
      <c r="A12" s="16" t="s">
        <v>23</v>
      </c>
      <c r="B12" s="18" t="s">
        <v>24</v>
      </c>
      <c r="C12" s="21">
        <v>0</v>
      </c>
      <c r="D12" s="3">
        <v>57830.25</v>
      </c>
      <c r="E12" s="3">
        <v>3000</v>
      </c>
      <c r="F12" s="3">
        <v>0</v>
      </c>
      <c r="G12" s="3">
        <v>0</v>
      </c>
    </row>
    <row r="13" spans="1:7" ht="15">
      <c r="A13" s="16" t="s">
        <v>25</v>
      </c>
      <c r="B13" s="18" t="s">
        <v>26</v>
      </c>
      <c r="C13" s="21">
        <v>211288.38</v>
      </c>
      <c r="D13" s="3">
        <v>211547.97</v>
      </c>
      <c r="E13" s="3">
        <v>220805.22</v>
      </c>
      <c r="F13" s="3">
        <v>179956.96</v>
      </c>
      <c r="G13" s="3">
        <v>169044.96</v>
      </c>
    </row>
    <row r="14" spans="1:7" s="5" customFormat="1" ht="15">
      <c r="A14" s="14" t="s">
        <v>91</v>
      </c>
      <c r="B14" s="15" t="s">
        <v>93</v>
      </c>
      <c r="C14" s="20">
        <f>SUM(C15)</f>
        <v>0</v>
      </c>
      <c r="D14" s="20">
        <f aca="true" t="shared" si="1" ref="D14:G14">SUM(D15)</f>
        <v>4700.02</v>
      </c>
      <c r="E14" s="20">
        <f t="shared" si="1"/>
        <v>5664.030000000001</v>
      </c>
      <c r="F14" s="20">
        <f t="shared" si="1"/>
        <v>5910.04</v>
      </c>
      <c r="G14" s="20">
        <f t="shared" si="1"/>
        <v>6111.18</v>
      </c>
    </row>
    <row r="15" spans="1:7" ht="30">
      <c r="A15" s="16" t="s">
        <v>92</v>
      </c>
      <c r="B15" s="18" t="s">
        <v>94</v>
      </c>
      <c r="C15" s="21">
        <v>0</v>
      </c>
      <c r="D15" s="3">
        <v>4700.02</v>
      </c>
      <c r="E15" s="3">
        <v>5664.030000000001</v>
      </c>
      <c r="F15" s="3">
        <v>5910.04</v>
      </c>
      <c r="G15" s="3">
        <v>6111.18</v>
      </c>
    </row>
    <row r="16" spans="1:7" ht="28.5">
      <c r="A16" s="14" t="s">
        <v>27</v>
      </c>
      <c r="B16" s="15" t="s">
        <v>28</v>
      </c>
      <c r="C16" s="20">
        <f aca="true" t="shared" si="2" ref="C16:G16">C17</f>
        <v>12958.3</v>
      </c>
      <c r="D16" s="20">
        <f t="shared" si="2"/>
        <v>13507.760000000002</v>
      </c>
      <c r="E16" s="20">
        <f t="shared" si="2"/>
        <v>20190</v>
      </c>
      <c r="F16" s="20">
        <f t="shared" si="2"/>
        <v>19012</v>
      </c>
      <c r="G16" s="20">
        <f t="shared" si="2"/>
        <v>19012</v>
      </c>
    </row>
    <row r="17" spans="1:7" ht="60">
      <c r="A17" s="16" t="s">
        <v>29</v>
      </c>
      <c r="B17" s="19" t="s">
        <v>30</v>
      </c>
      <c r="C17" s="21">
        <v>12958.3</v>
      </c>
      <c r="D17" s="3">
        <v>13507.760000000002</v>
      </c>
      <c r="E17" s="3">
        <v>20190</v>
      </c>
      <c r="F17" s="3">
        <v>19012</v>
      </c>
      <c r="G17" s="3">
        <v>19012</v>
      </c>
    </row>
    <row r="18" spans="1:7" ht="15">
      <c r="A18" s="14" t="s">
        <v>31</v>
      </c>
      <c r="B18" s="15" t="s">
        <v>32</v>
      </c>
      <c r="C18" s="20">
        <f aca="true" t="shared" si="3" ref="C18:G18">SUM(C19:C22)</f>
        <v>270025.94</v>
      </c>
      <c r="D18" s="20">
        <f t="shared" si="3"/>
        <v>455433.5800000001</v>
      </c>
      <c r="E18" s="20">
        <f t="shared" si="3"/>
        <v>269795.12</v>
      </c>
      <c r="F18" s="20">
        <f t="shared" si="3"/>
        <v>178388.31</v>
      </c>
      <c r="G18" s="20">
        <f t="shared" si="3"/>
        <v>179004.09</v>
      </c>
    </row>
    <row r="19" spans="1:7" ht="15">
      <c r="A19" s="16" t="s">
        <v>33</v>
      </c>
      <c r="B19" s="18" t="s">
        <v>34</v>
      </c>
      <c r="C19" s="21">
        <v>16636.74</v>
      </c>
      <c r="D19" s="3">
        <v>9767.88</v>
      </c>
      <c r="E19" s="3">
        <v>8851.68</v>
      </c>
      <c r="F19" s="3">
        <v>8645.68</v>
      </c>
      <c r="G19" s="3">
        <v>8331.68</v>
      </c>
    </row>
    <row r="20" spans="1:7" ht="30">
      <c r="A20" s="16" t="s">
        <v>35</v>
      </c>
      <c r="B20" s="18" t="s">
        <v>36</v>
      </c>
      <c r="C20" s="21">
        <v>223587.22</v>
      </c>
      <c r="D20" s="3">
        <v>410316.00000000006</v>
      </c>
      <c r="E20" s="3">
        <v>233865.44</v>
      </c>
      <c r="F20" s="3">
        <v>144274.63</v>
      </c>
      <c r="G20" s="3">
        <v>146618.41</v>
      </c>
    </row>
    <row r="21" spans="1:7" ht="30">
      <c r="A21" s="16" t="s">
        <v>95</v>
      </c>
      <c r="B21" s="18" t="s">
        <v>96</v>
      </c>
      <c r="C21" s="21">
        <v>0</v>
      </c>
      <c r="D21" s="3">
        <v>4856.27</v>
      </c>
      <c r="E21" s="3">
        <v>0</v>
      </c>
      <c r="F21" s="3">
        <v>0</v>
      </c>
      <c r="G21" s="3">
        <v>0</v>
      </c>
    </row>
    <row r="22" spans="1:7" ht="30">
      <c r="A22" s="16" t="s">
        <v>37</v>
      </c>
      <c r="B22" s="18" t="s">
        <v>38</v>
      </c>
      <c r="C22" s="21">
        <v>29801.98</v>
      </c>
      <c r="D22" s="3">
        <v>30493.43</v>
      </c>
      <c r="E22" s="3">
        <v>27078</v>
      </c>
      <c r="F22" s="3">
        <v>25468</v>
      </c>
      <c r="G22" s="3">
        <v>24054</v>
      </c>
    </row>
    <row r="23" spans="1:7" ht="28.5">
      <c r="A23" s="14" t="s">
        <v>39</v>
      </c>
      <c r="B23" s="15" t="s">
        <v>40</v>
      </c>
      <c r="C23" s="20">
        <f aca="true" t="shared" si="4" ref="C23:G23">SUM(C24:C26)</f>
        <v>88737.88</v>
      </c>
      <c r="D23" s="20">
        <f t="shared" si="4"/>
        <v>194603.33000000002</v>
      </c>
      <c r="E23" s="20">
        <f t="shared" si="4"/>
        <v>133417.24</v>
      </c>
      <c r="F23" s="20">
        <f t="shared" si="4"/>
        <v>112665</v>
      </c>
      <c r="G23" s="20">
        <f t="shared" si="4"/>
        <v>112665</v>
      </c>
    </row>
    <row r="24" spans="1:7" ht="15">
      <c r="A24" s="16" t="s">
        <v>41</v>
      </c>
      <c r="B24" s="18" t="s">
        <v>42</v>
      </c>
      <c r="C24" s="21">
        <v>14073.380000000001</v>
      </c>
      <c r="D24" s="3">
        <v>13800</v>
      </c>
      <c r="E24" s="3">
        <v>10568</v>
      </c>
      <c r="F24" s="3">
        <v>10568</v>
      </c>
      <c r="G24" s="3">
        <v>10568</v>
      </c>
    </row>
    <row r="25" spans="1:7" ht="15">
      <c r="A25" s="16" t="s">
        <v>43</v>
      </c>
      <c r="B25" s="18" t="s">
        <v>44</v>
      </c>
      <c r="C25" s="21">
        <v>66512.1</v>
      </c>
      <c r="D25" s="3">
        <v>114864.79999999999</v>
      </c>
      <c r="E25" s="3">
        <v>27014.239999999998</v>
      </c>
      <c r="F25" s="3">
        <v>5850</v>
      </c>
      <c r="G25" s="3">
        <v>5850</v>
      </c>
    </row>
    <row r="26" spans="1:7" ht="30">
      <c r="A26" s="16" t="s">
        <v>45</v>
      </c>
      <c r="B26" s="18" t="s">
        <v>46</v>
      </c>
      <c r="C26" s="21">
        <v>8152.400000000001</v>
      </c>
      <c r="D26" s="3">
        <v>65938.53000000001</v>
      </c>
      <c r="E26" s="3">
        <v>95835</v>
      </c>
      <c r="F26" s="3">
        <v>96247</v>
      </c>
      <c r="G26" s="3">
        <v>96247</v>
      </c>
    </row>
    <row r="27" spans="1:7" ht="15">
      <c r="A27" s="14" t="s">
        <v>47</v>
      </c>
      <c r="B27" s="15" t="s">
        <v>48</v>
      </c>
      <c r="C27" s="20">
        <f aca="true" t="shared" si="5" ref="C27:G27">SUM(C28:C33)</f>
        <v>1247483.5000000002</v>
      </c>
      <c r="D27" s="20">
        <f t="shared" si="5"/>
        <v>1521807.1900000004</v>
      </c>
      <c r="E27" s="20">
        <f t="shared" si="5"/>
        <v>1738450.3699999999</v>
      </c>
      <c r="F27" s="20">
        <f t="shared" si="5"/>
        <v>1338489.4200000002</v>
      </c>
      <c r="G27" s="20">
        <f t="shared" si="5"/>
        <v>1309281.5199999998</v>
      </c>
    </row>
    <row r="28" spans="1:7" ht="15">
      <c r="A28" s="16" t="s">
        <v>49</v>
      </c>
      <c r="B28" s="18" t="s">
        <v>50</v>
      </c>
      <c r="C28" s="21">
        <v>383243.37</v>
      </c>
      <c r="D28" s="3">
        <v>421492.73</v>
      </c>
      <c r="E28" s="3">
        <v>432092.51</v>
      </c>
      <c r="F28" s="3">
        <v>408626.43000000005</v>
      </c>
      <c r="G28" s="3">
        <v>400634.21</v>
      </c>
    </row>
    <row r="29" spans="1:7" ht="15">
      <c r="A29" s="16" t="s">
        <v>51</v>
      </c>
      <c r="B29" s="17" t="s">
        <v>52</v>
      </c>
      <c r="C29" s="21">
        <v>771746.5800000002</v>
      </c>
      <c r="D29" s="3">
        <v>995926.0100000001</v>
      </c>
      <c r="E29" s="3">
        <v>1194981.29</v>
      </c>
      <c r="F29" s="3">
        <v>822043.29</v>
      </c>
      <c r="G29" s="3">
        <v>803847.51</v>
      </c>
    </row>
    <row r="30" spans="1:7" ht="15">
      <c r="A30" s="16" t="s">
        <v>53</v>
      </c>
      <c r="B30" s="18" t="s">
        <v>54</v>
      </c>
      <c r="C30" s="21">
        <v>61443.100000000006</v>
      </c>
      <c r="D30" s="3">
        <v>68744.57</v>
      </c>
      <c r="E30" s="3">
        <v>74058.91</v>
      </c>
      <c r="F30" s="3">
        <v>70806.04000000001</v>
      </c>
      <c r="G30" s="3">
        <v>67802.14</v>
      </c>
    </row>
    <row r="31" spans="1:7" ht="45">
      <c r="A31" s="16" t="s">
        <v>55</v>
      </c>
      <c r="B31" s="18" t="s">
        <v>56</v>
      </c>
      <c r="C31" s="21">
        <v>145</v>
      </c>
      <c r="D31" s="3">
        <v>207</v>
      </c>
      <c r="E31" s="3">
        <v>234</v>
      </c>
      <c r="F31" s="3">
        <v>16</v>
      </c>
      <c r="G31" s="3">
        <v>0</v>
      </c>
    </row>
    <row r="32" spans="1:7" ht="15">
      <c r="A32" s="16" t="s">
        <v>57</v>
      </c>
      <c r="B32" s="18" t="s">
        <v>58</v>
      </c>
      <c r="C32" s="21">
        <v>8725.95</v>
      </c>
      <c r="D32" s="3">
        <v>11821.02</v>
      </c>
      <c r="E32" s="3">
        <v>3824</v>
      </c>
      <c r="F32" s="3">
        <v>3367</v>
      </c>
      <c r="G32" s="3">
        <v>3367</v>
      </c>
    </row>
    <row r="33" spans="1:7" ht="15">
      <c r="A33" s="16" t="s">
        <v>59</v>
      </c>
      <c r="B33" s="18" t="s">
        <v>60</v>
      </c>
      <c r="C33" s="21">
        <v>22179.499999999996</v>
      </c>
      <c r="D33" s="3">
        <v>23615.86</v>
      </c>
      <c r="E33" s="3">
        <v>33259.66</v>
      </c>
      <c r="F33" s="3">
        <v>33630.66</v>
      </c>
      <c r="G33" s="3">
        <v>33630.66</v>
      </c>
    </row>
    <row r="34" spans="1:7" ht="15">
      <c r="A34" s="14" t="s">
        <v>61</v>
      </c>
      <c r="B34" s="15" t="s">
        <v>62</v>
      </c>
      <c r="C34" s="20">
        <f aca="true" t="shared" si="6" ref="C34:G34">SUM(C35:C36)</f>
        <v>130815.12999999998</v>
      </c>
      <c r="D34" s="20">
        <f t="shared" si="6"/>
        <v>182762.47</v>
      </c>
      <c r="E34" s="20">
        <f t="shared" si="6"/>
        <v>163032.3</v>
      </c>
      <c r="F34" s="20">
        <f t="shared" si="6"/>
        <v>145448.6</v>
      </c>
      <c r="G34" s="20">
        <f t="shared" si="6"/>
        <v>101409</v>
      </c>
    </row>
    <row r="35" spans="1:7" ht="15">
      <c r="A35" s="16" t="s">
        <v>63</v>
      </c>
      <c r="B35" s="18" t="s">
        <v>64</v>
      </c>
      <c r="C35" s="21">
        <v>122658.71999999997</v>
      </c>
      <c r="D35" s="3">
        <v>173997.92</v>
      </c>
      <c r="E35" s="3">
        <v>154192.3</v>
      </c>
      <c r="F35" s="3">
        <v>136645.6</v>
      </c>
      <c r="G35" s="3">
        <v>92607</v>
      </c>
    </row>
    <row r="36" spans="1:7" ht="30">
      <c r="A36" s="16" t="s">
        <v>65</v>
      </c>
      <c r="B36" s="18" t="s">
        <v>66</v>
      </c>
      <c r="C36" s="21">
        <v>8156.410000000001</v>
      </c>
      <c r="D36" s="3">
        <v>8764.55</v>
      </c>
      <c r="E36" s="3">
        <v>8840</v>
      </c>
      <c r="F36" s="3">
        <v>8803</v>
      </c>
      <c r="G36" s="3">
        <v>8802</v>
      </c>
    </row>
    <row r="37" spans="1:7" ht="15">
      <c r="A37" s="14" t="s">
        <v>67</v>
      </c>
      <c r="B37" s="15" t="s">
        <v>68</v>
      </c>
      <c r="C37" s="20">
        <f aca="true" t="shared" si="7" ref="C37:G37">SUM(C38:C40)</f>
        <v>1279424.45</v>
      </c>
      <c r="D37" s="20">
        <f t="shared" si="7"/>
        <v>1242867.69</v>
      </c>
      <c r="E37" s="20">
        <f t="shared" si="7"/>
        <v>807727.9400000001</v>
      </c>
      <c r="F37" s="20">
        <f t="shared" si="7"/>
        <v>596802.0900000001</v>
      </c>
      <c r="G37" s="20">
        <f t="shared" si="7"/>
        <v>562642.83</v>
      </c>
    </row>
    <row r="38" spans="1:7" ht="15">
      <c r="A38" s="16" t="s">
        <v>69</v>
      </c>
      <c r="B38" s="18" t="s">
        <v>70</v>
      </c>
      <c r="C38" s="21">
        <v>302950.21</v>
      </c>
      <c r="D38" s="3">
        <v>294344.54000000004</v>
      </c>
      <c r="E38" s="3">
        <v>277206.74</v>
      </c>
      <c r="F38" s="3">
        <v>274238.72</v>
      </c>
      <c r="G38" s="3">
        <v>270709.38</v>
      </c>
    </row>
    <row r="39" spans="1:7" ht="15">
      <c r="A39" s="16" t="s">
        <v>71</v>
      </c>
      <c r="B39" s="18" t="s">
        <v>72</v>
      </c>
      <c r="C39" s="21">
        <v>947296.1999999998</v>
      </c>
      <c r="D39" s="3">
        <v>917756.73</v>
      </c>
      <c r="E39" s="3">
        <v>498595.7100000001</v>
      </c>
      <c r="F39" s="3">
        <v>290654.34</v>
      </c>
      <c r="G39" s="3">
        <v>260032.98</v>
      </c>
    </row>
    <row r="40" spans="1:7" ht="30">
      <c r="A40" s="16" t="s">
        <v>73</v>
      </c>
      <c r="B40" s="18" t="s">
        <v>74</v>
      </c>
      <c r="C40" s="21">
        <v>29178.04</v>
      </c>
      <c r="D40" s="3">
        <v>30766.42</v>
      </c>
      <c r="E40" s="3">
        <v>31925.489999999998</v>
      </c>
      <c r="F40" s="3">
        <v>31909.030000000002</v>
      </c>
      <c r="G40" s="3">
        <v>31900.47</v>
      </c>
    </row>
    <row r="41" spans="1:7" ht="15">
      <c r="A41" s="14" t="s">
        <v>75</v>
      </c>
      <c r="B41" s="15" t="s">
        <v>76</v>
      </c>
      <c r="C41" s="20">
        <f aca="true" t="shared" si="8" ref="C41:G41">SUM(C42:C45)</f>
        <v>45010.67</v>
      </c>
      <c r="D41" s="20">
        <f t="shared" si="8"/>
        <v>42864.22</v>
      </c>
      <c r="E41" s="20">
        <f t="shared" si="8"/>
        <v>41382</v>
      </c>
      <c r="F41" s="20">
        <f t="shared" si="8"/>
        <v>37796</v>
      </c>
      <c r="G41" s="20">
        <f t="shared" si="8"/>
        <v>32726</v>
      </c>
    </row>
    <row r="42" spans="1:7" ht="15">
      <c r="A42" s="16" t="s">
        <v>77</v>
      </c>
      <c r="B42" s="18" t="s">
        <v>78</v>
      </c>
      <c r="C42" s="21">
        <v>33678.57</v>
      </c>
      <c r="D42" s="3">
        <v>34268.15</v>
      </c>
      <c r="E42" s="3">
        <v>597</v>
      </c>
      <c r="F42" s="3">
        <v>0</v>
      </c>
      <c r="G42" s="3">
        <v>0</v>
      </c>
    </row>
    <row r="43" spans="1:7" ht="15">
      <c r="A43" s="16" t="s">
        <v>79</v>
      </c>
      <c r="B43" s="18" t="s">
        <v>80</v>
      </c>
      <c r="C43" s="21">
        <v>6028.82</v>
      </c>
      <c r="D43" s="3">
        <v>3446.81</v>
      </c>
      <c r="E43" s="3">
        <v>0</v>
      </c>
      <c r="F43" s="3">
        <v>0</v>
      </c>
      <c r="G43" s="3">
        <v>0</v>
      </c>
    </row>
    <row r="44" spans="1:7" ht="15">
      <c r="A44" s="16" t="s">
        <v>97</v>
      </c>
      <c r="B44" s="18" t="s">
        <v>98</v>
      </c>
      <c r="C44" s="21">
        <v>0</v>
      </c>
      <c r="D44" s="3">
        <v>0</v>
      </c>
      <c r="E44" s="3">
        <v>35337</v>
      </c>
      <c r="F44" s="3">
        <v>32336</v>
      </c>
      <c r="G44" s="3">
        <v>27278</v>
      </c>
    </row>
    <row r="45" spans="1:7" ht="30">
      <c r="A45" s="16" t="s">
        <v>81</v>
      </c>
      <c r="B45" s="18" t="s">
        <v>82</v>
      </c>
      <c r="C45" s="21">
        <v>5303.28</v>
      </c>
      <c r="D45" s="3">
        <v>5149.259999999999</v>
      </c>
      <c r="E45" s="3">
        <v>5448</v>
      </c>
      <c r="F45" s="3">
        <v>5460</v>
      </c>
      <c r="G45" s="3">
        <v>5448</v>
      </c>
    </row>
    <row r="46" spans="1:7" ht="15">
      <c r="A46" s="14" t="s">
        <v>83</v>
      </c>
      <c r="B46" s="15" t="s">
        <v>84</v>
      </c>
      <c r="C46" s="20">
        <f aca="true" t="shared" si="9" ref="C46:G46">C47</f>
        <v>2752.3900000000003</v>
      </c>
      <c r="D46" s="20">
        <f t="shared" si="9"/>
        <v>3922.4000000000005</v>
      </c>
      <c r="E46" s="20">
        <f t="shared" si="9"/>
        <v>4200</v>
      </c>
      <c r="F46" s="20">
        <f t="shared" si="9"/>
        <v>3288</v>
      </c>
      <c r="G46" s="20">
        <f t="shared" si="9"/>
        <v>3287</v>
      </c>
    </row>
    <row r="47" spans="1:7" ht="15">
      <c r="A47" s="16" t="s">
        <v>85</v>
      </c>
      <c r="B47" s="18" t="s">
        <v>86</v>
      </c>
      <c r="C47" s="21">
        <v>2752.3900000000003</v>
      </c>
      <c r="D47" s="3">
        <v>3922.4000000000005</v>
      </c>
      <c r="E47" s="3">
        <v>4200</v>
      </c>
      <c r="F47" s="3">
        <v>3288</v>
      </c>
      <c r="G47" s="3">
        <v>3287</v>
      </c>
    </row>
    <row r="48" spans="1:7" ht="28.5">
      <c r="A48" s="14" t="s">
        <v>87</v>
      </c>
      <c r="B48" s="15" t="s">
        <v>88</v>
      </c>
      <c r="C48" s="20">
        <f aca="true" t="shared" si="10" ref="C48:G48">C49</f>
        <v>2.64</v>
      </c>
      <c r="D48" s="20">
        <f t="shared" si="10"/>
        <v>5</v>
      </c>
      <c r="E48" s="20">
        <f t="shared" si="10"/>
        <v>341</v>
      </c>
      <c r="F48" s="20">
        <f t="shared" si="10"/>
        <v>3900</v>
      </c>
      <c r="G48" s="20">
        <f t="shared" si="10"/>
        <v>1671</v>
      </c>
    </row>
    <row r="49" spans="1:7" ht="30">
      <c r="A49" s="16" t="s">
        <v>89</v>
      </c>
      <c r="B49" s="18" t="s">
        <v>90</v>
      </c>
      <c r="C49" s="21">
        <v>2.64</v>
      </c>
      <c r="D49" s="3">
        <v>5</v>
      </c>
      <c r="E49" s="3">
        <v>341</v>
      </c>
      <c r="F49" s="3">
        <v>3900</v>
      </c>
      <c r="G49" s="3">
        <v>1671</v>
      </c>
    </row>
    <row r="50" spans="1:7" ht="15">
      <c r="A50" s="16"/>
      <c r="B50" s="18" t="s">
        <v>99</v>
      </c>
      <c r="C50" s="21">
        <v>0</v>
      </c>
      <c r="D50" s="3">
        <v>0</v>
      </c>
      <c r="E50" s="3">
        <v>0</v>
      </c>
      <c r="F50" s="3">
        <v>30382.45</v>
      </c>
      <c r="G50" s="3">
        <v>95805.49</v>
      </c>
    </row>
    <row r="51" spans="1:7" s="5" customFormat="1" ht="15">
      <c r="A51" s="6" t="s">
        <v>10</v>
      </c>
      <c r="B51" s="7"/>
      <c r="C51" s="4">
        <f>C48+C46+C41+C37+C34+C27+C23+C18+C16+C6+C14+C50</f>
        <v>3381984.36</v>
      </c>
      <c r="D51" s="4">
        <f aca="true" t="shared" si="11" ref="D51:G51">D48+D46+D41+D37+D34+D27+D23+D18+D16+D6+D14+D50</f>
        <v>4031316.5100000007</v>
      </c>
      <c r="E51" s="4">
        <f t="shared" si="11"/>
        <v>3496950.9799999995</v>
      </c>
      <c r="F51" s="4">
        <f t="shared" si="11"/>
        <v>2747371.8300000005</v>
      </c>
      <c r="G51" s="4">
        <f t="shared" si="11"/>
        <v>2683142.57</v>
      </c>
    </row>
    <row r="54" ht="15">
      <c r="C54" s="22"/>
    </row>
  </sheetData>
  <mergeCells count="7">
    <mergeCell ref="E4:G4"/>
    <mergeCell ref="A1:G1"/>
    <mergeCell ref="A51:B51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БитаевАА</dc:creator>
  <cp:keywords/>
  <dc:description/>
  <cp:lastModifiedBy>БитаевАА</cp:lastModifiedBy>
  <dcterms:created xsi:type="dcterms:W3CDTF">2015-06-05T18:19:34Z</dcterms:created>
  <dcterms:modified xsi:type="dcterms:W3CDTF">2022-11-29T08:32:05Z</dcterms:modified>
  <cp:category/>
  <cp:version/>
  <cp:contentType/>
  <cp:contentStatus/>
</cp:coreProperties>
</file>